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31_愛知県\240405 令和6年度愛知県農山漁村発イノベーションサポートセンター\11　諸規定\"/>
    </mc:Choice>
  </mc:AlternateContent>
  <xr:revisionPtr revIDLastSave="0" documentId="13_ncr:1_{6BAE33E5-4D51-4986-8552-2699DD1BC06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請求書" sheetId="1" r:id="rId1"/>
  </sheets>
  <definedNames>
    <definedName name="_xlnm.Print_Area" localSheetId="0">請求書!$A$1:$U$57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K24" i="1"/>
  <c r="W23" i="1"/>
  <c r="U22" i="1" s="1"/>
  <c r="U52" i="1"/>
  <c r="U41" i="1"/>
  <c r="U42" i="1"/>
  <c r="U43" i="1"/>
  <c r="U40" i="1"/>
  <c r="U30" i="1"/>
  <c r="U31" i="1"/>
  <c r="U35" i="1"/>
  <c r="U34" i="1"/>
  <c r="U33" i="1"/>
  <c r="U32" i="1"/>
  <c r="U23" i="1" l="1"/>
  <c r="U24" i="1"/>
  <c r="U36" i="1"/>
  <c r="U44" i="1"/>
  <c r="U25" i="1" l="1"/>
</calcChain>
</file>

<file path=xl/sharedStrings.xml><?xml version="1.0" encoding="utf-8"?>
<sst xmlns="http://schemas.openxmlformats.org/spreadsheetml/2006/main" count="81" uniqueCount="67">
  <si>
    <t>消費税及び地方税</t>
    <rPh sb="0" eb="3">
      <t>ショウヒゼイ</t>
    </rPh>
    <rPh sb="3" eb="4">
      <t>オヨ</t>
    </rPh>
    <rPh sb="5" eb="8">
      <t>チホウゼイ</t>
    </rPh>
    <phoneticPr fontId="1"/>
  </si>
  <si>
    <t>■振込先情報</t>
    <phoneticPr fontId="1"/>
  </si>
  <si>
    <t>銀行名</t>
    <phoneticPr fontId="1"/>
  </si>
  <si>
    <t>支店名</t>
    <phoneticPr fontId="1"/>
  </si>
  <si>
    <t>種別</t>
    <phoneticPr fontId="1"/>
  </si>
  <si>
    <t>口座番号</t>
    <phoneticPr fontId="1"/>
  </si>
  <si>
    <t>口座名義（カナ）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</si>
  <si>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</si>
  <si>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</si>
  <si>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</si>
  <si>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株式会社アルファポイント内</t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</si>
  <si>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</si>
  <si>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謝金小計</t>
    <rPh sb="0" eb="2">
      <t>シャキン</t>
    </rPh>
    <rPh sb="2" eb="4">
      <t>ショウケイ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</si>
  <si>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</si>
  <si>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</si>
  <si>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片道＝1
往復＝2</t>
    <rPh sb="0" eb="2">
      <t>カタミチ</t>
    </rPh>
    <rPh sb="5" eb="7">
      <t>オウフク</t>
    </rPh>
    <phoneticPr fontId="1"/>
  </si>
  <si>
    <t>片道金額</t>
    <rPh sb="0" eb="2">
      <t>カタミチ</t>
    </rPh>
    <rPh sb="2" eb="4">
      <t>キンガク</t>
    </rPh>
    <phoneticPr fontId="1"/>
  </si>
  <si>
    <t>領収書有無</t>
    <rPh sb="0" eb="3">
      <t>リョウシュウショ</t>
    </rPh>
    <rPh sb="3" eb="5">
      <t>ウム</t>
    </rPh>
    <phoneticPr fontId="1"/>
  </si>
  <si>
    <t>※「合計時間」は30分単位、それに満たない場合は切捨て（1時間15分の支援の場合は「1.0」と記載）</t>
    <rPh sb="17" eb="18">
      <t>ミ</t>
    </rPh>
    <rPh sb="21" eb="23">
      <t>バアイ</t>
    </rPh>
    <rPh sb="24" eb="26">
      <t>キリス</t>
    </rPh>
    <rPh sb="29" eb="31">
      <t>ジカン</t>
    </rPh>
    <rPh sb="33" eb="34">
      <t>フン</t>
    </rPh>
    <rPh sb="35" eb="37">
      <t>シエン</t>
    </rPh>
    <rPh sb="38" eb="40">
      <t>バアイ</t>
    </rPh>
    <rPh sb="47" eb="49">
      <t>キサイ</t>
    </rPh>
    <phoneticPr fontId="1"/>
  </si>
  <si>
    <t>終了時間</t>
    <rPh sb="0" eb="2">
      <t>シュウリョウ</t>
    </rPh>
    <rPh sb="2" eb="4">
      <t>ジカン</t>
    </rPh>
    <phoneticPr fontId="1"/>
  </si>
  <si>
    <t>★黄色のセルに入力してください。白いセルは自動計算です。</t>
    <rPh sb="1" eb="3">
      <t>キイロ</t>
    </rPh>
    <rPh sb="7" eb="9">
      <t>ニュウリョク</t>
    </rPh>
    <rPh sb="16" eb="17">
      <t>シロ</t>
    </rPh>
    <rPh sb="21" eb="23">
      <t>ジドウ</t>
    </rPh>
    <rPh sb="23" eb="25">
      <t>ケイサン</t>
    </rPh>
    <phoneticPr fontId="1"/>
  </si>
  <si>
    <t>走行距離（km）</t>
    <rPh sb="0" eb="2">
      <t>ソウコウ</t>
    </rPh>
    <rPh sb="2" eb="4">
      <t>キョリ</t>
    </rPh>
    <phoneticPr fontId="1"/>
  </si>
  <si>
    <t>※有料道路等を使用する場合は領収書を必ず添付のこと</t>
    <phoneticPr fontId="1"/>
  </si>
  <si>
    <t>出口IC名</t>
    <rPh sb="0" eb="2">
      <t>デグチ</t>
    </rPh>
    <rPh sb="4" eb="5">
      <t>メイ</t>
    </rPh>
    <phoneticPr fontId="1"/>
  </si>
  <si>
    <t>入口IC名</t>
    <rPh sb="0" eb="2">
      <t>イリグチ</t>
    </rPh>
    <rPh sb="4" eb="5">
      <t>メイ</t>
    </rPh>
    <phoneticPr fontId="1"/>
  </si>
  <si>
    <t>※振込手数料はサポートセンター負担です</t>
    <phoneticPr fontId="1"/>
  </si>
  <si>
    <t>★1支援実施ごとに1枚記載してください。</t>
    <phoneticPr fontId="1"/>
  </si>
  <si>
    <t>　※同日に複数の支援先を訪問した場合で、この書式で記載できない場合は、サポートセンターにご連絡ください。</t>
    <rPh sb="16" eb="18">
      <t>バアイ</t>
    </rPh>
    <rPh sb="22" eb="24">
      <t>ショシキ</t>
    </rPh>
    <rPh sb="25" eb="27">
      <t>キサイ</t>
    </rPh>
    <rPh sb="31" eb="33">
      <t>バアイ</t>
    </rPh>
    <rPh sb="45" eb="47">
      <t>レンラク</t>
    </rPh>
    <phoneticPr fontId="1"/>
  </si>
  <si>
    <t>訪問日</t>
    <rPh sb="0" eb="3">
      <t>ホウモンビ</t>
    </rPh>
    <phoneticPr fontId="1"/>
  </si>
  <si>
    <t>◆プランナー情報</t>
    <rPh sb="6" eb="8">
      <t>ジョウホウ</t>
    </rPh>
    <phoneticPr fontId="1"/>
  </si>
  <si>
    <t>◆支援先情報</t>
    <rPh sb="1" eb="3">
      <t>シエン</t>
    </rPh>
    <rPh sb="3" eb="4">
      <t>サキ</t>
    </rPh>
    <rPh sb="4" eb="6">
      <t>ジョウホウ</t>
    </rPh>
    <phoneticPr fontId="1"/>
  </si>
  <si>
    <t>事業者名</t>
    <rPh sb="0" eb="3">
      <t>ジギョウシャ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</si>
  <si>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</si>
  <si>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</si>
  <si>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開始時間</t>
    <rPh sb="0" eb="2">
      <t>カイシ</t>
    </rPh>
    <rPh sb="2" eb="4">
      <t>ジカン</t>
    </rPh>
    <phoneticPr fontId="1"/>
  </si>
  <si>
    <t>支援時間</t>
    <rPh sb="0" eb="2">
      <t>シエン</t>
    </rPh>
    <rPh sb="2" eb="4">
      <t>ジカン</t>
    </rPh>
    <phoneticPr fontId="1"/>
  </si>
  <si>
    <t>年</t>
    <rPh sb="0" eb="1">
      <t>ネン</t>
    </rPh>
    <phoneticPr fontId="1"/>
  </si>
  <si>
    <t>事務局欄</t>
    <rPh sb="0" eb="3">
      <t>ジムキョク</t>
    </rPh>
    <rPh sb="3" eb="4">
      <t>ラン</t>
    </rPh>
    <phoneticPr fontId="1"/>
  </si>
  <si>
    <t>路線名（地下鉄・JR等）</t>
    <rPh sb="0" eb="2">
      <t>ロセン</t>
    </rPh>
    <rPh sb="2" eb="3">
      <t>メイ</t>
    </rPh>
    <rPh sb="4" eb="7">
      <t>チカテツ</t>
    </rPh>
    <rPh sb="10" eb="11">
      <t>トウ</t>
    </rPh>
    <phoneticPr fontId="1"/>
  </si>
  <si>
    <t>※1切符3000円以上の場合、領収書を必ず添付のこと</t>
    <rPh sb="2" eb="4">
      <t>キップ</t>
    </rPh>
    <rPh sb="8" eb="9">
      <t>エン</t>
    </rPh>
    <rPh sb="9" eb="11">
      <t>イジョウ</t>
    </rPh>
    <rPh sb="12" eb="14">
      <t>バアイ</t>
    </rPh>
    <rPh sb="15" eb="18">
      <t>リョウシュウショ</t>
    </rPh>
    <rPh sb="19" eb="20">
      <t>カナラ</t>
    </rPh>
    <rPh sb="21" eb="23">
      <t>テンプ</t>
    </rPh>
    <phoneticPr fontId="1"/>
  </si>
  <si>
    <t>①謝金計算</t>
    <rPh sb="1" eb="3">
      <t>シャキン</t>
    </rPh>
    <rPh sb="3" eb="5">
      <t>ケイサン</t>
    </rPh>
    <phoneticPr fontId="1"/>
  </si>
  <si>
    <t>②旅費（公共交通機関）</t>
    <rPh sb="1" eb="3">
      <t>リョヒ</t>
    </rPh>
    <rPh sb="4" eb="6">
      <t>コウキョウ</t>
    </rPh>
    <rPh sb="6" eb="8">
      <t>コウツウ</t>
    </rPh>
    <rPh sb="8" eb="10">
      <t>キカン</t>
    </rPh>
    <phoneticPr fontId="1"/>
  </si>
  <si>
    <t>往路・復路</t>
    <rPh sb="0" eb="2">
      <t>オウロ</t>
    </rPh>
    <rPh sb="3" eb="5">
      <t>フクロ</t>
    </rPh>
    <phoneticPr fontId="1"/>
  </si>
  <si>
    <t>出発地住所</t>
    <rPh sb="0" eb="3">
      <t>シュッパツチ</t>
    </rPh>
    <rPh sb="3" eb="5">
      <t>ジュウショ</t>
    </rPh>
    <phoneticPr fontId="1"/>
  </si>
  <si>
    <t>到着地住所</t>
    <rPh sb="0" eb="2">
      <t>トウチャク</t>
    </rPh>
    <rPh sb="2" eb="3">
      <t>チ</t>
    </rPh>
    <rPh sb="3" eb="5">
      <t>ジュウショ</t>
    </rPh>
    <phoneticPr fontId="1"/>
  </si>
  <si>
    <t>④旅費（私有車／有料道路）</t>
    <rPh sb="1" eb="3">
      <t>リョヒ</t>
    </rPh>
    <rPh sb="4" eb="7">
      <t>シユウシャ</t>
    </rPh>
    <rPh sb="8" eb="10">
      <t>ユウリョウ</t>
    </rPh>
    <rPh sb="10" eb="12">
      <t>ドウロ</t>
    </rPh>
    <phoneticPr fontId="1"/>
  </si>
  <si>
    <t>③旅費（私有車／ガソリン）</t>
    <rPh sb="1" eb="3">
      <t>リョヒ</t>
    </rPh>
    <rPh sb="4" eb="7">
      <t>シユウシャ</t>
    </rPh>
    <phoneticPr fontId="1"/>
  </si>
  <si>
    <t>有料道路名</t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</si>
  <si>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</si>
  <si>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</si>
  <si>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金額（税込）
※自動計算</t>
    <rPh sb="3" eb="5">
      <t>ゼイコミ</t>
    </rPh>
    <phoneticPr fontId="1"/>
  </si>
  <si>
    <t>領収書金額（税込）
※手入力</t>
    <rPh sb="0" eb="3">
      <t>リョウシュウショ</t>
    </rPh>
    <rPh sb="3" eb="5">
      <t>キンガク</t>
    </rPh>
    <rPh sb="6" eb="8">
      <t>ゼイコミ</t>
    </rPh>
    <rPh sb="11" eb="12">
      <t>テ</t>
    </rPh>
    <rPh sb="12" eb="14">
      <t>ニュウリョク</t>
    </rPh>
    <phoneticPr fontId="1"/>
  </si>
  <si>
    <t>合計③</t>
    <rPh sb="0" eb="2">
      <t>ゴウケイ</t>
    </rPh>
    <phoneticPr fontId="1"/>
  </si>
  <si>
    <t>合計④</t>
    <rPh sb="0" eb="2">
      <t>ゴウケイ</t>
    </rPh>
    <phoneticPr fontId="1"/>
  </si>
  <si>
    <t>請求金額（税込）
①+②+③+④</t>
    <phoneticPr fontId="1"/>
  </si>
  <si>
    <t>選択してください</t>
    <rPh sb="0" eb="2">
      <t>センタク</t>
    </rPh>
    <phoneticPr fontId="1"/>
  </si>
  <si>
    <t>要選択</t>
  </si>
  <si>
    <t>選択してください</t>
  </si>
  <si>
    <t>源泉徴収税</t>
    <rPh sb="0" eb="2">
      <t>ゲンセン</t>
    </rPh>
    <rPh sb="2" eb="4">
      <t>チョウシュウ</t>
    </rPh>
    <rPh sb="4" eb="5">
      <t>ゼイ</t>
    </rPh>
    <phoneticPr fontId="1"/>
  </si>
  <si>
    <t>＊上限2時間</t>
    <rPh sb="1" eb="3">
      <t>ジョウゲン</t>
    </rPh>
    <rPh sb="4" eb="6">
      <t>ジカン</t>
    </rPh>
    <phoneticPr fontId="1"/>
  </si>
  <si>
    <r>
      <t>地域プランナー謝金兼旅費請求書</t>
    </r>
    <r>
      <rPr>
        <b/>
        <sz val="12"/>
        <color theme="1"/>
        <rFont val="游ゴシック"/>
        <family val="3"/>
        <charset val="128"/>
        <scheme val="minor"/>
      </rPr>
      <t>（個人事業主）</t>
    </r>
    <rPh sb="0" eb="2">
      <t>チイキ</t>
    </rPh>
    <rPh sb="7" eb="9">
      <t>シャキン</t>
    </rPh>
    <rPh sb="9" eb="10">
      <t>ケン</t>
    </rPh>
    <rPh sb="10" eb="12">
      <t>リョヒ</t>
    </rPh>
    <rPh sb="12" eb="15">
      <t>セイキュウショ</t>
    </rPh>
    <rPh sb="16" eb="18">
      <t>コジン</t>
    </rPh>
    <rPh sb="18" eb="21">
      <t>ジギョウヌシ</t>
    </rPh>
    <phoneticPr fontId="1"/>
  </si>
  <si>
    <t>愛知県農山漁村発イノベーションサポートセンター　御中</t>
    <phoneticPr fontId="1"/>
  </si>
  <si>
    <r>
      <t>■提出締切：支援実施日から２週間以内（厳守！！）</t>
    </r>
    <r>
      <rPr>
        <b/>
        <sz val="12.5"/>
        <color rgb="FFFFFF00"/>
        <rFont val="游ゴシック"/>
        <family val="3"/>
        <charset val="128"/>
        <scheme val="minor"/>
      </rPr>
      <t>※支援報告書と同時にメール提出してください！</t>
    </r>
    <r>
      <rPr>
        <b/>
        <sz val="12.5"/>
        <color theme="0"/>
        <rFont val="游ゴシック"/>
        <family val="3"/>
        <charset val="128"/>
        <scheme val="minor"/>
      </rPr>
      <t xml:space="preserve">
■提出先：info@kokomirai.com　松島宛
※1切符3000円を超える場合・高速道路等を利用した場合は必ず領収書を添付してください！
　締切を過ぎた場合や、領収書添付がない場合は精算できませんのでご注意ください！</t>
    </r>
    <rPh sb="1" eb="3">
      <t>テイシュツ</t>
    </rPh>
    <rPh sb="3" eb="5">
      <t>シメキリ</t>
    </rPh>
    <rPh sb="6" eb="8">
      <t>シエン</t>
    </rPh>
    <rPh sb="8" eb="10">
      <t>ジッシ</t>
    </rPh>
    <rPh sb="10" eb="11">
      <t>ヒ</t>
    </rPh>
    <rPh sb="14" eb="16">
      <t>シュウカン</t>
    </rPh>
    <rPh sb="16" eb="18">
      <t>イナイ</t>
    </rPh>
    <rPh sb="19" eb="21">
      <t>ゲンシュ</t>
    </rPh>
    <rPh sb="25" eb="27">
      <t>シエン</t>
    </rPh>
    <rPh sb="27" eb="30">
      <t>ホウコクショ</t>
    </rPh>
    <rPh sb="31" eb="33">
      <t>ドウジ</t>
    </rPh>
    <rPh sb="37" eb="39">
      <t>テイシュツ</t>
    </rPh>
    <rPh sb="48" eb="50">
      <t>テイシュツ</t>
    </rPh>
    <rPh sb="50" eb="51">
      <t>サキ</t>
    </rPh>
    <rPh sb="71" eb="73">
      <t>マツシマ</t>
    </rPh>
    <rPh sb="73" eb="74">
      <t>ア</t>
    </rPh>
    <rPh sb="77" eb="79">
      <t>キップ</t>
    </rPh>
    <rPh sb="83" eb="84">
      <t>エン</t>
    </rPh>
    <rPh sb="85" eb="86">
      <t>コ</t>
    </rPh>
    <rPh sb="88" eb="90">
      <t>バアイ</t>
    </rPh>
    <rPh sb="91" eb="93">
      <t>コウソク</t>
    </rPh>
    <rPh sb="93" eb="95">
      <t>ドウロ</t>
    </rPh>
    <rPh sb="95" eb="96">
      <t>トウ</t>
    </rPh>
    <rPh sb="97" eb="99">
      <t>リヨウ</t>
    </rPh>
    <rPh sb="101" eb="103">
      <t>バアイ</t>
    </rPh>
    <rPh sb="104" eb="105">
      <t>カナラ</t>
    </rPh>
    <rPh sb="106" eb="109">
      <t>リョウシュウショ</t>
    </rPh>
    <rPh sb="110" eb="112">
      <t>テンプ</t>
    </rPh>
    <rPh sb="121" eb="123">
      <t>シメキリ</t>
    </rPh>
    <rPh sb="124" eb="125">
      <t>ス</t>
    </rPh>
    <rPh sb="127" eb="129">
      <t>バアイ</t>
    </rPh>
    <rPh sb="131" eb="134">
      <t>リョウシュウショ</t>
    </rPh>
    <rPh sb="134" eb="136">
      <t>テンプ</t>
    </rPh>
    <rPh sb="139" eb="141">
      <t>バアイ</t>
    </rPh>
    <rPh sb="142" eb="144">
      <t>セイサン</t>
    </rPh>
    <rPh sb="152" eb="154">
      <t>チュウイ</t>
    </rPh>
    <phoneticPr fontId="1"/>
  </si>
  <si>
    <t>インボイス登録番号</t>
    <rPh sb="5" eb="7">
      <t>トウロク</t>
    </rPh>
    <rPh sb="7" eb="9">
      <t>バンゴウ</t>
    </rPh>
    <phoneticPr fontId="1"/>
  </si>
  <si>
    <t>＊必ず「支援報告書」に記載の時間と</t>
    <rPh sb="1" eb="2">
      <t>カナラ</t>
    </rPh>
    <rPh sb="4" eb="6">
      <t>シエン</t>
    </rPh>
    <rPh sb="6" eb="9">
      <t>ホウコクショ</t>
    </rPh>
    <rPh sb="11" eb="13">
      <t>キサイ</t>
    </rPh>
    <rPh sb="14" eb="16">
      <t>ジカン</t>
    </rPh>
    <phoneticPr fontId="1"/>
  </si>
  <si>
    <t>　合致しているか確認してご提出ください！</t>
    <phoneticPr fontId="1"/>
  </si>
  <si>
    <t>【2024年度】愛知県農山漁村発イノベーションサポートセンター</t>
    <rPh sb="8" eb="11">
      <t>アイチケン</t>
    </rPh>
    <rPh sb="11" eb="15">
      <t>ノウサンギョソン</t>
    </rPh>
    <rPh sb="15" eb="16">
      <t>ハツ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</si>
</sst>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#,##0_ "/>
    <numFmt numFmtId="178" formatCode="&quot;¥&quot;#,##0_);[Red]\(&quot;¥&quot;#,##0\)"/>
    <numFmt numFmtId="179" formatCode="#,##0_);[Red]\(#,##0\)"/>
    <numFmt numFmtId="180" formatCode="h:mm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.5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trike/>
      <sz val="9"/>
      <color rgb="FFFF0000"/>
      <name val="游ゴシック"/>
      <family val="3"/>
      <charset val="128"/>
      <scheme val="minor"/>
    </font>
    <font>
      <b/>
      <sz val="12.5"/>
      <color rgb="FFFFFF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179" fontId="9" fillId="0" borderId="8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179" fontId="9" fillId="0" borderId="48" xfId="0" applyNumberFormat="1" applyFont="1" applyBorder="1" applyAlignment="1">
      <alignment horizontal="right" vertical="center"/>
    </xf>
    <xf numFmtId="5" fontId="9" fillId="3" borderId="47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9" fontId="9" fillId="0" borderId="52" xfId="0" applyNumberFormat="1" applyFont="1" applyBorder="1" applyAlignment="1">
      <alignment horizontal="right" vertical="center"/>
    </xf>
    <xf numFmtId="177" fontId="9" fillId="0" borderId="13" xfId="0" applyNumberFormat="1" applyFont="1" applyBorder="1">
      <alignment vertical="center"/>
    </xf>
    <xf numFmtId="179" fontId="8" fillId="0" borderId="41" xfId="0" applyNumberFormat="1" applyFont="1" applyBorder="1">
      <alignment vertical="center"/>
    </xf>
    <xf numFmtId="179" fontId="9" fillId="0" borderId="41" xfId="0" applyNumberFormat="1" applyFont="1" applyBorder="1">
      <alignment vertical="center"/>
    </xf>
    <xf numFmtId="179" fontId="9" fillId="5" borderId="8" xfId="0" applyNumberFormat="1" applyFont="1" applyFill="1" applyBorder="1" applyAlignment="1">
      <alignment horizontal="right" vertical="center"/>
    </xf>
    <xf numFmtId="177" fontId="9" fillId="5" borderId="13" xfId="0" applyNumberFormat="1" applyFont="1" applyFill="1" applyBorder="1">
      <alignment vertical="center"/>
    </xf>
    <xf numFmtId="0" fontId="14" fillId="0" borderId="0" xfId="0" applyFont="1">
      <alignment vertical="center"/>
    </xf>
    <xf numFmtId="20" fontId="0" fillId="0" borderId="0" xfId="0" applyNumberFormat="1">
      <alignment vertical="center"/>
    </xf>
    <xf numFmtId="0" fontId="15" fillId="6" borderId="0" xfId="0" applyFont="1" applyFill="1" applyAlignment="1">
      <alignment horizontal="center" vertical="center" wrapText="1"/>
    </xf>
    <xf numFmtId="0" fontId="6" fillId="6" borderId="0" xfId="0" applyFont="1" applyFill="1">
      <alignment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177" fontId="11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>
      <alignment vertical="center"/>
    </xf>
    <xf numFmtId="179" fontId="17" fillId="0" borderId="15" xfId="0" applyNumberFormat="1" applyFont="1" applyBorder="1" applyAlignment="1">
      <alignment horizontal="right" vertical="center"/>
    </xf>
    <xf numFmtId="179" fontId="1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0" xfId="0" applyFont="1">
      <alignment vertical="center"/>
    </xf>
    <xf numFmtId="179" fontId="9" fillId="5" borderId="52" xfId="0" applyNumberFormat="1" applyFont="1" applyFill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5" borderId="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51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horizontal="left" vertical="center"/>
    </xf>
    <xf numFmtId="0" fontId="5" fillId="5" borderId="64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9" fillId="5" borderId="42" xfId="0" applyFont="1" applyFill="1" applyBorder="1" applyAlignment="1">
      <alignment horizontal="center" vertical="center"/>
    </xf>
    <xf numFmtId="179" fontId="9" fillId="5" borderId="42" xfId="0" applyNumberFormat="1" applyFont="1" applyFill="1" applyBorder="1" applyAlignment="1">
      <alignment horizontal="center" vertical="center"/>
    </xf>
    <xf numFmtId="179" fontId="9" fillId="5" borderId="30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79" fontId="9" fillId="5" borderId="7" xfId="0" applyNumberFormat="1" applyFont="1" applyFill="1" applyBorder="1" applyAlignment="1">
      <alignment horizontal="center" vertical="center"/>
    </xf>
    <xf numFmtId="179" fontId="9" fillId="5" borderId="49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20" fontId="0" fillId="5" borderId="60" xfId="0" applyNumberForma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180" fontId="0" fillId="0" borderId="60" xfId="0" applyNumberFormat="1" applyBorder="1" applyAlignment="1">
      <alignment horizontal="center" vertical="center"/>
    </xf>
    <xf numFmtId="180" fontId="0" fillId="0" borderId="61" xfId="0" applyNumberForma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79" fontId="9" fillId="5" borderId="12" xfId="0" applyNumberFormat="1" applyFont="1" applyFill="1" applyBorder="1" applyAlignment="1">
      <alignment horizontal="center" vertical="center"/>
    </xf>
    <xf numFmtId="179" fontId="9" fillId="5" borderId="1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79" fontId="9" fillId="5" borderId="20" xfId="0" applyNumberFormat="1" applyFont="1" applyFill="1" applyBorder="1" applyAlignment="1">
      <alignment horizontal="center" vertical="center"/>
    </xf>
    <xf numFmtId="179" fontId="9" fillId="5" borderId="22" xfId="0" applyNumberFormat="1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79" fontId="9" fillId="5" borderId="29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5" borderId="36" xfId="0" applyNumberFormat="1" applyFill="1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23" fillId="8" borderId="0" xfId="0" applyFont="1" applyFill="1">
      <alignment vertical="center"/>
    </xf>
    <xf numFmtId="0" fontId="0" fillId="8" borderId="0" xfId="0" applyFill="1">
      <alignment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8"/>
  <sheetViews>
    <sheetView tabSelected="1" view="pageBreakPreview" zoomScaleNormal="100" zoomScaleSheetLayoutView="100" workbookViewId="0">
      <selection activeCell="M18" sqref="M18"/>
    </sheetView>
  </sheetViews>
  <sheetFormatPr defaultColWidth="3.5" defaultRowHeight="18.75" x14ac:dyDescent="0.4"/>
  <cols>
    <col min="1" max="1" width="3.5" customWidth="1"/>
    <col min="2" max="20" width="4.625" customWidth="1"/>
    <col min="21" max="21" width="15.875" style="3" customWidth="1"/>
    <col min="23" max="23" width="8.625" customWidth="1"/>
    <col min="24" max="24" width="3.5" customWidth="1"/>
    <col min="25" max="25" width="5" customWidth="1"/>
    <col min="26" max="27" width="5.375" customWidth="1"/>
    <col min="28" max="34" width="3.625" customWidth="1"/>
    <col min="35" max="35" width="5.875" customWidth="1"/>
    <col min="36" max="38" width="3.625" customWidth="1"/>
    <col min="41" max="43" width="5.625" customWidth="1"/>
    <col min="44" max="44" width="15.875" style="3" customWidth="1"/>
    <col min="51" max="54" width="6.875" customWidth="1"/>
  </cols>
  <sheetData>
    <row r="1" spans="1:44" ht="101.25" customHeight="1" x14ac:dyDescent="0.4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AR1"/>
    </row>
    <row r="2" spans="1:44" ht="19.5" x14ac:dyDescent="0.4">
      <c r="A2" s="24"/>
      <c r="B2" s="25" t="s">
        <v>26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AR2"/>
    </row>
    <row r="3" spans="1:44" ht="19.5" x14ac:dyDescent="0.4">
      <c r="A3" s="24"/>
      <c r="B3" s="27" t="s">
        <v>27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R3"/>
    </row>
    <row r="4" spans="1:44" ht="19.5" x14ac:dyDescent="0.4">
      <c r="A4" s="24"/>
      <c r="B4" s="25" t="s">
        <v>20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AR4"/>
    </row>
    <row r="5" spans="1:44" ht="9" customHeight="1" x14ac:dyDescent="0.4">
      <c r="AR5"/>
    </row>
    <row r="6" spans="1:44" ht="19.5" x14ac:dyDescent="0.4">
      <c r="B6" s="1" t="s">
        <v>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44" t="s">
        <v>11</v>
      </c>
      <c r="Q6" s="45"/>
      <c r="R6" s="45"/>
      <c r="S6" s="45"/>
      <c r="T6" s="45"/>
      <c r="U6" s="46"/>
      <c r="AR6"/>
    </row>
    <row r="7" spans="1:44" s="1" customFormat="1" ht="19.5" customHeight="1" x14ac:dyDescent="0.4">
      <c r="B7" t="s">
        <v>61</v>
      </c>
      <c r="U7" s="2"/>
    </row>
    <row r="8" spans="1:44" ht="14.25" customHeight="1" x14ac:dyDescent="0.4">
      <c r="AR8"/>
    </row>
    <row r="9" spans="1:44" ht="23.25" customHeight="1" x14ac:dyDescent="0.4">
      <c r="B9" s="42" t="s">
        <v>66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10"/>
      <c r="W9" s="10"/>
      <c r="AR9"/>
    </row>
    <row r="10" spans="1:44" ht="23.25" customHeight="1" x14ac:dyDescent="0.4">
      <c r="B10" s="42" t="s">
        <v>60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0"/>
      <c r="W10" s="10"/>
      <c r="AR10"/>
    </row>
    <row r="11" spans="1:44" ht="14.25" customHeight="1" x14ac:dyDescent="0.4">
      <c r="AI11" s="1"/>
      <c r="AR11"/>
    </row>
    <row r="12" spans="1:44" ht="19.5" customHeight="1" thickBot="1" x14ac:dyDescent="0.45">
      <c r="B12" s="5" t="s">
        <v>30</v>
      </c>
      <c r="M12" s="5" t="s">
        <v>29</v>
      </c>
      <c r="AI12" s="1"/>
      <c r="AR12"/>
    </row>
    <row r="13" spans="1:44" ht="20.25" customHeight="1" x14ac:dyDescent="0.4">
      <c r="B13" s="55" t="s">
        <v>7</v>
      </c>
      <c r="C13" s="56"/>
      <c r="D13" s="57"/>
      <c r="E13" s="70"/>
      <c r="F13" s="71"/>
      <c r="G13" s="71"/>
      <c r="H13" s="71"/>
      <c r="I13" s="71"/>
      <c r="J13" s="71"/>
      <c r="K13" s="72"/>
      <c r="L13" s="4"/>
      <c r="M13" s="55" t="s">
        <v>7</v>
      </c>
      <c r="N13" s="56"/>
      <c r="O13" s="57"/>
      <c r="P13" s="51"/>
      <c r="Q13" s="51"/>
      <c r="R13" s="51"/>
      <c r="S13" s="51"/>
      <c r="T13" s="51"/>
      <c r="U13" s="52"/>
      <c r="V13" s="4"/>
      <c r="AR13"/>
    </row>
    <row r="14" spans="1:44" ht="20.25" customHeight="1" thickBot="1" x14ac:dyDescent="0.45">
      <c r="B14" s="67" t="s">
        <v>31</v>
      </c>
      <c r="C14" s="68"/>
      <c r="D14" s="69"/>
      <c r="E14" s="73"/>
      <c r="F14" s="74"/>
      <c r="G14" s="74"/>
      <c r="H14" s="74"/>
      <c r="I14" s="74"/>
      <c r="J14" s="74"/>
      <c r="K14" s="75"/>
      <c r="L14" s="4"/>
      <c r="M14" s="58" t="s">
        <v>8</v>
      </c>
      <c r="N14" s="59"/>
      <c r="O14" s="60"/>
      <c r="P14" s="76"/>
      <c r="Q14" s="77"/>
      <c r="R14" s="77"/>
      <c r="S14" s="77"/>
      <c r="T14" s="77"/>
      <c r="U14" s="78"/>
      <c r="V14" s="4"/>
      <c r="AR14"/>
    </row>
    <row r="15" spans="1:44" ht="20.25" customHeight="1" x14ac:dyDescent="0.4">
      <c r="J15" s="4"/>
      <c r="K15" s="4"/>
      <c r="L15" s="4"/>
      <c r="M15" s="79" t="s">
        <v>63</v>
      </c>
      <c r="N15" s="80"/>
      <c r="O15" s="81"/>
      <c r="P15" s="76"/>
      <c r="Q15" s="77"/>
      <c r="R15" s="77"/>
      <c r="S15" s="77"/>
      <c r="T15" s="77"/>
      <c r="U15" s="78"/>
      <c r="V15" s="4"/>
      <c r="AR15"/>
    </row>
    <row r="16" spans="1:44" ht="20.25" customHeight="1" thickBot="1" x14ac:dyDescent="0.45">
      <c r="J16" s="4"/>
      <c r="K16" s="4"/>
      <c r="L16" s="4"/>
      <c r="M16" s="61" t="s">
        <v>9</v>
      </c>
      <c r="N16" s="62"/>
      <c r="O16" s="63"/>
      <c r="P16" s="53"/>
      <c r="Q16" s="53"/>
      <c r="R16" s="53"/>
      <c r="S16" s="53"/>
      <c r="T16" s="53"/>
      <c r="U16" s="54"/>
      <c r="V16" s="4"/>
      <c r="AR16"/>
    </row>
    <row r="17" spans="2:44" x14ac:dyDescent="0.4">
      <c r="U17" s="36"/>
      <c r="AR17"/>
    </row>
    <row r="18" spans="2:44" ht="6" customHeight="1" thickBot="1" x14ac:dyDescent="0.45">
      <c r="AR18"/>
    </row>
    <row r="19" spans="2:44" ht="43.5" customHeight="1" thickBot="1" x14ac:dyDescent="0.45">
      <c r="J19" s="47" t="s">
        <v>54</v>
      </c>
      <c r="K19" s="48"/>
      <c r="L19" s="48"/>
      <c r="M19" s="48"/>
      <c r="N19" s="48"/>
      <c r="O19" s="48"/>
      <c r="P19" s="49">
        <f>SUM(U25,U36,U44,U52)</f>
        <v>0</v>
      </c>
      <c r="Q19" s="49"/>
      <c r="R19" s="49"/>
      <c r="S19" s="49"/>
      <c r="T19" s="49"/>
      <c r="U19" s="50"/>
      <c r="AR19"/>
    </row>
    <row r="20" spans="2:44" x14ac:dyDescent="0.4">
      <c r="AR20"/>
    </row>
    <row r="21" spans="2:44" ht="19.5" thickBot="1" x14ac:dyDescent="0.45">
      <c r="B21" s="5" t="s">
        <v>40</v>
      </c>
      <c r="E21" s="165" t="s">
        <v>18</v>
      </c>
      <c r="AR21"/>
    </row>
    <row r="22" spans="2:44" s="6" customFormat="1" ht="22.5" customHeight="1" thickBot="1" x14ac:dyDescent="0.45">
      <c r="B22" s="160" t="s">
        <v>28</v>
      </c>
      <c r="C22" s="161"/>
      <c r="D22" s="161"/>
      <c r="E22" s="99"/>
      <c r="F22" s="100"/>
      <c r="G22" s="32" t="s">
        <v>36</v>
      </c>
      <c r="H22" s="100"/>
      <c r="I22" s="100"/>
      <c r="J22" s="32" t="s">
        <v>32</v>
      </c>
      <c r="K22" s="100"/>
      <c r="L22" s="100"/>
      <c r="M22" s="33" t="s">
        <v>33</v>
      </c>
      <c r="N22"/>
      <c r="O22"/>
      <c r="P22" s="64" t="s">
        <v>12</v>
      </c>
      <c r="Q22" s="65"/>
      <c r="R22" s="65"/>
      <c r="S22" s="65"/>
      <c r="T22" s="66"/>
      <c r="U22" s="30">
        <f>W23*7100</f>
        <v>0</v>
      </c>
      <c r="W22" s="28" t="s">
        <v>37</v>
      </c>
    </row>
    <row r="23" spans="2:44" s="6" customFormat="1" ht="22.5" customHeight="1" thickBot="1" x14ac:dyDescent="0.45">
      <c r="B23" s="162" t="s">
        <v>34</v>
      </c>
      <c r="C23" s="163"/>
      <c r="D23" s="163"/>
      <c r="E23" s="101"/>
      <c r="F23" s="102"/>
      <c r="G23" s="102"/>
      <c r="H23" s="163" t="s">
        <v>19</v>
      </c>
      <c r="I23" s="163"/>
      <c r="J23" s="163"/>
      <c r="K23" s="101"/>
      <c r="L23" s="102"/>
      <c r="M23" s="103"/>
      <c r="P23" s="37" t="s">
        <v>0</v>
      </c>
      <c r="Q23" s="38"/>
      <c r="R23" s="38"/>
      <c r="S23" s="38"/>
      <c r="T23" s="39"/>
      <c r="U23" s="31">
        <f>U22*0.1</f>
        <v>0</v>
      </c>
      <c r="W23" s="29">
        <f>K24*24</f>
        <v>0</v>
      </c>
    </row>
    <row r="24" spans="2:44" ht="22.5" customHeight="1" thickBot="1" x14ac:dyDescent="0.45">
      <c r="E24" s="164" t="s">
        <v>59</v>
      </c>
      <c r="H24" s="97" t="s">
        <v>35</v>
      </c>
      <c r="I24" s="98"/>
      <c r="J24" s="98"/>
      <c r="K24" s="104">
        <f>K23-E23</f>
        <v>0</v>
      </c>
      <c r="L24" s="104"/>
      <c r="M24" s="105"/>
      <c r="P24" s="37" t="s">
        <v>58</v>
      </c>
      <c r="Q24" s="38"/>
      <c r="R24" s="38"/>
      <c r="S24" s="38"/>
      <c r="T24" s="39"/>
      <c r="U24" s="31">
        <f>ROUNDDOWN(U22*0.1021*-1,1)</f>
        <v>0</v>
      </c>
      <c r="AR24"/>
    </row>
    <row r="25" spans="2:44" ht="22.5" customHeight="1" thickBot="1" x14ac:dyDescent="0.45">
      <c r="E25" s="158" t="s">
        <v>64</v>
      </c>
      <c r="F25" s="159"/>
      <c r="G25" s="159"/>
      <c r="H25" s="159"/>
      <c r="I25" s="159"/>
      <c r="J25" s="159"/>
      <c r="K25" s="159"/>
      <c r="L25" s="159"/>
      <c r="M25" s="159"/>
      <c r="P25" s="37" t="s">
        <v>48</v>
      </c>
      <c r="Q25" s="38"/>
      <c r="R25" s="38"/>
      <c r="S25" s="38"/>
      <c r="T25" s="39"/>
      <c r="U25" s="31">
        <f>SUM(U22:U24)</f>
        <v>0</v>
      </c>
      <c r="AR25"/>
    </row>
    <row r="26" spans="2:44" ht="22.5" customHeight="1" x14ac:dyDescent="0.4">
      <c r="E26" s="158" t="s">
        <v>65</v>
      </c>
      <c r="F26" s="159"/>
      <c r="G26" s="159"/>
      <c r="H26" s="159"/>
      <c r="I26" s="159"/>
      <c r="J26" s="159"/>
      <c r="K26" s="159"/>
      <c r="L26" s="159"/>
      <c r="M26" s="159"/>
      <c r="P26" s="166"/>
      <c r="Q26" s="166"/>
      <c r="R26" s="166"/>
      <c r="S26" s="166"/>
      <c r="T26" s="166"/>
      <c r="U26" s="167"/>
      <c r="AR26"/>
    </row>
    <row r="27" spans="2:44" ht="4.5" customHeight="1" x14ac:dyDescent="0.4">
      <c r="AD27" s="23"/>
      <c r="AE27" s="23"/>
      <c r="AF27" s="23"/>
      <c r="AR27"/>
    </row>
    <row r="28" spans="2:44" ht="22.5" customHeight="1" thickBot="1" x14ac:dyDescent="0.45">
      <c r="B28" s="5" t="s">
        <v>41</v>
      </c>
      <c r="H28" s="34" t="s">
        <v>39</v>
      </c>
      <c r="AR28"/>
    </row>
    <row r="29" spans="2:44" ht="37.5" customHeight="1" thickBot="1" x14ac:dyDescent="0.45">
      <c r="B29" s="106" t="s">
        <v>38</v>
      </c>
      <c r="C29" s="107"/>
      <c r="D29" s="107"/>
      <c r="E29" s="107"/>
      <c r="F29" s="108"/>
      <c r="G29" s="90" t="s">
        <v>13</v>
      </c>
      <c r="H29" s="90"/>
      <c r="I29" s="90"/>
      <c r="J29" s="90" t="s">
        <v>14</v>
      </c>
      <c r="K29" s="90"/>
      <c r="L29" s="90"/>
      <c r="M29" s="91" t="s">
        <v>15</v>
      </c>
      <c r="N29" s="91"/>
      <c r="O29" s="91"/>
      <c r="P29" s="90" t="s">
        <v>16</v>
      </c>
      <c r="Q29" s="90"/>
      <c r="R29" s="90"/>
      <c r="S29" s="90" t="s">
        <v>17</v>
      </c>
      <c r="T29" s="92"/>
      <c r="U29" s="14" t="s">
        <v>50</v>
      </c>
      <c r="AR29"/>
    </row>
    <row r="30" spans="2:44" ht="22.5" customHeight="1" thickTop="1" x14ac:dyDescent="0.4">
      <c r="B30" s="93"/>
      <c r="C30" s="94"/>
      <c r="D30" s="94"/>
      <c r="E30" s="94"/>
      <c r="F30" s="9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 t="s">
        <v>56</v>
      </c>
      <c r="T30" s="84"/>
      <c r="U30" s="13">
        <f>M30*P30</f>
        <v>0</v>
      </c>
      <c r="AR30"/>
    </row>
    <row r="31" spans="2:44" ht="22.5" customHeight="1" x14ac:dyDescent="0.4">
      <c r="B31" s="96"/>
      <c r="C31" s="86"/>
      <c r="D31" s="86"/>
      <c r="E31" s="86"/>
      <c r="F31" s="87"/>
      <c r="G31" s="85"/>
      <c r="H31" s="86"/>
      <c r="I31" s="87"/>
      <c r="J31" s="85"/>
      <c r="K31" s="86"/>
      <c r="L31" s="87"/>
      <c r="M31" s="85"/>
      <c r="N31" s="86"/>
      <c r="O31" s="87"/>
      <c r="P31" s="85"/>
      <c r="Q31" s="86"/>
      <c r="R31" s="87"/>
      <c r="S31" s="88" t="s">
        <v>56</v>
      </c>
      <c r="T31" s="89"/>
      <c r="U31" s="11">
        <f t="shared" ref="U31:U35" si="0">M31*P31</f>
        <v>0</v>
      </c>
    </row>
    <row r="32" spans="2:44" ht="22.5" customHeight="1" x14ac:dyDescent="0.4">
      <c r="B32" s="96"/>
      <c r="C32" s="86"/>
      <c r="D32" s="86"/>
      <c r="E32" s="86"/>
      <c r="F32" s="87"/>
      <c r="G32" s="85"/>
      <c r="H32" s="86"/>
      <c r="I32" s="87"/>
      <c r="J32" s="85"/>
      <c r="K32" s="86"/>
      <c r="L32" s="87"/>
      <c r="M32" s="85"/>
      <c r="N32" s="86"/>
      <c r="O32" s="87"/>
      <c r="P32" s="85"/>
      <c r="Q32" s="86"/>
      <c r="R32" s="87"/>
      <c r="S32" s="88" t="s">
        <v>56</v>
      </c>
      <c r="T32" s="89"/>
      <c r="U32" s="11">
        <f t="shared" si="0"/>
        <v>0</v>
      </c>
    </row>
    <row r="33" spans="2:44" ht="22.5" customHeight="1" x14ac:dyDescent="0.4">
      <c r="B33" s="96"/>
      <c r="C33" s="86"/>
      <c r="D33" s="86"/>
      <c r="E33" s="86"/>
      <c r="F33" s="87"/>
      <c r="G33" s="115"/>
      <c r="H33" s="115"/>
      <c r="I33" s="115"/>
      <c r="J33" s="115"/>
      <c r="K33" s="115"/>
      <c r="L33" s="115"/>
      <c r="M33" s="85"/>
      <c r="N33" s="86"/>
      <c r="O33" s="87"/>
      <c r="P33" s="115"/>
      <c r="Q33" s="115"/>
      <c r="R33" s="115"/>
      <c r="S33" s="88" t="s">
        <v>56</v>
      </c>
      <c r="T33" s="89"/>
      <c r="U33" s="11">
        <f t="shared" si="0"/>
        <v>0</v>
      </c>
    </row>
    <row r="34" spans="2:44" ht="22.5" customHeight="1" x14ac:dyDescent="0.4">
      <c r="B34" s="96"/>
      <c r="C34" s="86"/>
      <c r="D34" s="86"/>
      <c r="E34" s="86"/>
      <c r="F34" s="87"/>
      <c r="G34" s="115"/>
      <c r="H34" s="115"/>
      <c r="I34" s="115"/>
      <c r="J34" s="115"/>
      <c r="K34" s="115"/>
      <c r="L34" s="115"/>
      <c r="M34" s="85"/>
      <c r="N34" s="86"/>
      <c r="O34" s="87"/>
      <c r="P34" s="115"/>
      <c r="Q34" s="115"/>
      <c r="R34" s="115"/>
      <c r="S34" s="88" t="s">
        <v>56</v>
      </c>
      <c r="T34" s="89"/>
      <c r="U34" s="11">
        <f t="shared" si="0"/>
        <v>0</v>
      </c>
    </row>
    <row r="35" spans="2:44" ht="22.5" customHeight="1" thickBot="1" x14ac:dyDescent="0.45">
      <c r="B35" s="121"/>
      <c r="C35" s="122"/>
      <c r="D35" s="122"/>
      <c r="E35" s="122"/>
      <c r="F35" s="123"/>
      <c r="G35" s="116"/>
      <c r="H35" s="116"/>
      <c r="I35" s="116"/>
      <c r="J35" s="116"/>
      <c r="K35" s="116"/>
      <c r="L35" s="116"/>
      <c r="M35" s="125"/>
      <c r="N35" s="126"/>
      <c r="O35" s="127"/>
      <c r="P35" s="116"/>
      <c r="Q35" s="116"/>
      <c r="R35" s="116"/>
      <c r="S35" s="128" t="s">
        <v>56</v>
      </c>
      <c r="T35" s="129"/>
      <c r="U35" s="17">
        <f t="shared" si="0"/>
        <v>0</v>
      </c>
    </row>
    <row r="36" spans="2:44" ht="24.75" customHeight="1" thickBot="1" x14ac:dyDescent="0.45">
      <c r="P36" s="61" t="s">
        <v>49</v>
      </c>
      <c r="Q36" s="62"/>
      <c r="R36" s="62"/>
      <c r="S36" s="62"/>
      <c r="T36" s="62"/>
      <c r="U36" s="18">
        <f>SUM(U30:U35)</f>
        <v>0</v>
      </c>
    </row>
    <row r="37" spans="2:44" ht="4.5" customHeight="1" x14ac:dyDescent="0.4"/>
    <row r="38" spans="2:44" ht="22.5" customHeight="1" thickBot="1" x14ac:dyDescent="0.45">
      <c r="B38" s="5" t="s">
        <v>46</v>
      </c>
      <c r="F38" s="15"/>
    </row>
    <row r="39" spans="2:44" ht="37.5" customHeight="1" thickBot="1" x14ac:dyDescent="0.45">
      <c r="B39" s="130" t="s">
        <v>42</v>
      </c>
      <c r="C39" s="117"/>
      <c r="D39" s="117"/>
      <c r="E39" s="117" t="s">
        <v>43</v>
      </c>
      <c r="F39" s="117"/>
      <c r="G39" s="117"/>
      <c r="H39" s="117"/>
      <c r="I39" s="117"/>
      <c r="J39" s="117"/>
      <c r="K39" s="117" t="s">
        <v>44</v>
      </c>
      <c r="L39" s="117"/>
      <c r="M39" s="117"/>
      <c r="N39" s="117"/>
      <c r="O39" s="117"/>
      <c r="P39" s="117"/>
      <c r="Q39" s="117"/>
      <c r="R39" s="124" t="s">
        <v>21</v>
      </c>
      <c r="S39" s="107"/>
      <c r="T39" s="108"/>
      <c r="U39" s="14" t="s">
        <v>50</v>
      </c>
    </row>
    <row r="40" spans="2:44" ht="22.5" customHeight="1" thickTop="1" x14ac:dyDescent="0.4">
      <c r="B40" s="132" t="s">
        <v>55</v>
      </c>
      <c r="C40" s="133"/>
      <c r="D40" s="13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48"/>
      <c r="S40" s="148"/>
      <c r="T40" s="148"/>
      <c r="U40" s="16">
        <f>R40*25</f>
        <v>0</v>
      </c>
    </row>
    <row r="41" spans="2:44" ht="22.5" customHeight="1" x14ac:dyDescent="0.4">
      <c r="B41" s="132" t="s">
        <v>55</v>
      </c>
      <c r="C41" s="133"/>
      <c r="D41" s="133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5"/>
      <c r="S41" s="115"/>
      <c r="T41" s="115"/>
      <c r="U41" s="11">
        <f t="shared" ref="U41:U43" si="1">R41*25</f>
        <v>0</v>
      </c>
    </row>
    <row r="42" spans="2:44" ht="22.5" customHeight="1" x14ac:dyDescent="0.4">
      <c r="B42" s="132" t="s">
        <v>55</v>
      </c>
      <c r="C42" s="133"/>
      <c r="D42" s="133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5"/>
      <c r="S42" s="115"/>
      <c r="T42" s="115"/>
      <c r="U42" s="11">
        <f t="shared" si="1"/>
        <v>0</v>
      </c>
      <c r="AC42" s="3"/>
      <c r="AR42"/>
    </row>
    <row r="43" spans="2:44" ht="22.5" customHeight="1" thickBot="1" x14ac:dyDescent="0.45">
      <c r="B43" s="134" t="s">
        <v>55</v>
      </c>
      <c r="C43" s="135"/>
      <c r="D43" s="135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16"/>
      <c r="S43" s="116"/>
      <c r="T43" s="116"/>
      <c r="U43" s="17">
        <f t="shared" si="1"/>
        <v>0</v>
      </c>
      <c r="AC43" s="3"/>
      <c r="AR43"/>
    </row>
    <row r="44" spans="2:44" ht="24.75" customHeight="1" thickBot="1" x14ac:dyDescent="0.45">
      <c r="P44" s="61" t="s">
        <v>52</v>
      </c>
      <c r="Q44" s="62"/>
      <c r="R44" s="62"/>
      <c r="S44" s="62"/>
      <c r="T44" s="62"/>
      <c r="U44" s="18">
        <f>SUM(U40:U43)</f>
        <v>0</v>
      </c>
      <c r="AR44"/>
    </row>
    <row r="45" spans="2:44" ht="4.5" customHeight="1" x14ac:dyDescent="0.4">
      <c r="AR45"/>
    </row>
    <row r="46" spans="2:44" ht="22.5" customHeight="1" thickBot="1" x14ac:dyDescent="0.45">
      <c r="B46" s="5" t="s">
        <v>45</v>
      </c>
      <c r="F46" s="15"/>
      <c r="H46" s="22" t="s">
        <v>22</v>
      </c>
      <c r="AJ46" s="3"/>
      <c r="AR46"/>
    </row>
    <row r="47" spans="2:44" ht="37.5" customHeight="1" thickBot="1" x14ac:dyDescent="0.45">
      <c r="B47" s="130" t="s">
        <v>42</v>
      </c>
      <c r="C47" s="117"/>
      <c r="D47" s="117"/>
      <c r="E47" s="124" t="s">
        <v>47</v>
      </c>
      <c r="F47" s="107"/>
      <c r="G47" s="107"/>
      <c r="H47" s="107"/>
      <c r="I47" s="107"/>
      <c r="J47" s="107"/>
      <c r="K47" s="107"/>
      <c r="L47" s="108"/>
      <c r="M47" s="91" t="s">
        <v>24</v>
      </c>
      <c r="N47" s="91"/>
      <c r="O47" s="91"/>
      <c r="P47" s="91"/>
      <c r="Q47" s="91" t="s">
        <v>23</v>
      </c>
      <c r="R47" s="91"/>
      <c r="S47" s="91"/>
      <c r="T47" s="124"/>
      <c r="U47" s="14" t="s">
        <v>51</v>
      </c>
      <c r="AR47"/>
    </row>
    <row r="48" spans="2:44" ht="22.5" customHeight="1" thickTop="1" x14ac:dyDescent="0.4">
      <c r="B48" s="132" t="s">
        <v>57</v>
      </c>
      <c r="C48" s="133"/>
      <c r="D48" s="133"/>
      <c r="E48" s="157"/>
      <c r="F48" s="94"/>
      <c r="G48" s="94"/>
      <c r="H48" s="94"/>
      <c r="I48" s="94"/>
      <c r="J48" s="94"/>
      <c r="K48" s="94"/>
      <c r="L48" s="95"/>
      <c r="M48" s="141"/>
      <c r="N48" s="141"/>
      <c r="O48" s="141"/>
      <c r="P48" s="141"/>
      <c r="Q48" s="118"/>
      <c r="R48" s="118"/>
      <c r="S48" s="118"/>
      <c r="T48" s="140"/>
      <c r="U48" s="35"/>
      <c r="AR48"/>
    </row>
    <row r="49" spans="2:44" ht="22.5" customHeight="1" x14ac:dyDescent="0.4">
      <c r="B49" s="132" t="s">
        <v>55</v>
      </c>
      <c r="C49" s="133"/>
      <c r="D49" s="133"/>
      <c r="E49" s="85"/>
      <c r="F49" s="86"/>
      <c r="G49" s="86"/>
      <c r="H49" s="86"/>
      <c r="I49" s="86"/>
      <c r="J49" s="86"/>
      <c r="K49" s="86"/>
      <c r="L49" s="87"/>
      <c r="M49" s="138"/>
      <c r="N49" s="138"/>
      <c r="O49" s="138"/>
      <c r="P49" s="138"/>
      <c r="Q49" s="119"/>
      <c r="R49" s="119"/>
      <c r="S49" s="119"/>
      <c r="T49" s="136"/>
      <c r="U49" s="20"/>
      <c r="AR49"/>
    </row>
    <row r="50" spans="2:44" ht="22.5" customHeight="1" x14ac:dyDescent="0.4">
      <c r="B50" s="132" t="s">
        <v>55</v>
      </c>
      <c r="C50" s="133"/>
      <c r="D50" s="133"/>
      <c r="E50" s="85"/>
      <c r="F50" s="86"/>
      <c r="G50" s="86"/>
      <c r="H50" s="86"/>
      <c r="I50" s="86"/>
      <c r="J50" s="86"/>
      <c r="K50" s="86"/>
      <c r="L50" s="87"/>
      <c r="M50" s="138"/>
      <c r="N50" s="138"/>
      <c r="O50" s="138"/>
      <c r="P50" s="138"/>
      <c r="Q50" s="119"/>
      <c r="R50" s="119"/>
      <c r="S50" s="119"/>
      <c r="T50" s="136"/>
      <c r="U50" s="20"/>
      <c r="AG50" s="8"/>
      <c r="AR50"/>
    </row>
    <row r="51" spans="2:44" ht="22.5" customHeight="1" thickBot="1" x14ac:dyDescent="0.45">
      <c r="B51" s="134" t="s">
        <v>55</v>
      </c>
      <c r="C51" s="135"/>
      <c r="D51" s="135"/>
      <c r="E51" s="125"/>
      <c r="F51" s="126"/>
      <c r="G51" s="126"/>
      <c r="H51" s="126"/>
      <c r="I51" s="126"/>
      <c r="J51" s="126"/>
      <c r="K51" s="126"/>
      <c r="L51" s="127"/>
      <c r="M51" s="139"/>
      <c r="N51" s="139"/>
      <c r="O51" s="139"/>
      <c r="P51" s="139"/>
      <c r="Q51" s="120"/>
      <c r="R51" s="120"/>
      <c r="S51" s="120"/>
      <c r="T51" s="137"/>
      <c r="U51" s="21"/>
      <c r="Y51" s="3"/>
      <c r="AG51" s="8"/>
      <c r="AR51"/>
    </row>
    <row r="52" spans="2:44" ht="24.75" customHeight="1" thickBot="1" x14ac:dyDescent="0.45">
      <c r="P52" s="61" t="s">
        <v>53</v>
      </c>
      <c r="Q52" s="62"/>
      <c r="R52" s="62"/>
      <c r="S52" s="62"/>
      <c r="T52" s="62"/>
      <c r="U52" s="19">
        <f>SUM(U48:U51)</f>
        <v>0</v>
      </c>
      <c r="AG52" s="8"/>
      <c r="AR52"/>
    </row>
    <row r="53" spans="2:44" ht="4.5" customHeight="1" x14ac:dyDescent="0.4">
      <c r="AG53" s="8"/>
      <c r="AR53"/>
    </row>
    <row r="54" spans="2:44" ht="22.5" customHeight="1" thickBot="1" x14ac:dyDescent="0.45">
      <c r="B54" s="5" t="s">
        <v>1</v>
      </c>
      <c r="AG54" s="8"/>
      <c r="AR54"/>
    </row>
    <row r="55" spans="2:44" ht="22.5" customHeight="1" x14ac:dyDescent="0.4">
      <c r="B55" s="145" t="s">
        <v>2</v>
      </c>
      <c r="C55" s="146"/>
      <c r="D55" s="146"/>
      <c r="E55" s="147"/>
      <c r="F55" s="142"/>
      <c r="G55" s="143"/>
      <c r="H55" s="143"/>
      <c r="I55" s="143"/>
      <c r="J55" s="143"/>
      <c r="K55" s="143"/>
      <c r="L55" s="144"/>
      <c r="M55" s="145" t="s">
        <v>5</v>
      </c>
      <c r="N55" s="146"/>
      <c r="O55" s="146"/>
      <c r="P55" s="146"/>
      <c r="Q55" s="147"/>
      <c r="R55" s="149"/>
      <c r="S55" s="150"/>
      <c r="T55" s="150"/>
      <c r="U55" s="151"/>
      <c r="AG55" s="8"/>
      <c r="AR55"/>
    </row>
    <row r="56" spans="2:44" ht="22.5" customHeight="1" thickBot="1" x14ac:dyDescent="0.45">
      <c r="B56" s="152" t="s">
        <v>3</v>
      </c>
      <c r="C56" s="153"/>
      <c r="D56" s="153"/>
      <c r="E56" s="154"/>
      <c r="F56" s="155"/>
      <c r="G56" s="119"/>
      <c r="H56" s="119"/>
      <c r="I56" s="119"/>
      <c r="J56" s="119"/>
      <c r="K56" s="119"/>
      <c r="L56" s="156"/>
      <c r="M56" s="109" t="s">
        <v>6</v>
      </c>
      <c r="N56" s="110"/>
      <c r="O56" s="110"/>
      <c r="P56" s="110"/>
      <c r="Q56" s="111"/>
      <c r="R56" s="112"/>
      <c r="S56" s="113"/>
      <c r="T56" s="113"/>
      <c r="U56" s="114"/>
      <c r="AG56" s="8"/>
      <c r="AR56"/>
    </row>
    <row r="57" spans="2:44" ht="22.5" customHeight="1" thickBot="1" x14ac:dyDescent="0.45">
      <c r="B57" s="109" t="s">
        <v>4</v>
      </c>
      <c r="C57" s="110"/>
      <c r="D57" s="110"/>
      <c r="E57" s="111"/>
      <c r="F57" s="123"/>
      <c r="G57" s="120"/>
      <c r="H57" s="120"/>
      <c r="I57" s="120"/>
      <c r="J57" s="120"/>
      <c r="K57" s="120"/>
      <c r="L57" s="131"/>
      <c r="M57" s="12" t="s">
        <v>25</v>
      </c>
      <c r="AG57" s="8"/>
      <c r="AR57"/>
    </row>
    <row r="58" spans="2:44" ht="22.5" customHeight="1" x14ac:dyDescent="0.4">
      <c r="AG58" s="8"/>
      <c r="AR58"/>
    </row>
    <row r="59" spans="2:44" ht="22.5" customHeight="1" x14ac:dyDescent="0.4">
      <c r="AG59" s="8"/>
      <c r="AR59"/>
    </row>
    <row r="60" spans="2:44" ht="22.5" customHeight="1" x14ac:dyDescent="0.4">
      <c r="AG60" s="8"/>
      <c r="AR60"/>
    </row>
    <row r="61" spans="2:44" ht="22.5" customHeight="1" x14ac:dyDescent="0.4">
      <c r="AG61" s="8"/>
      <c r="AR61"/>
    </row>
    <row r="62" spans="2:44" ht="22.5" customHeight="1" x14ac:dyDescent="0.4">
      <c r="AG62" s="3"/>
      <c r="AR62"/>
    </row>
    <row r="63" spans="2:44" ht="22.5" customHeight="1" x14ac:dyDescent="0.4">
      <c r="AG63" s="3"/>
      <c r="AR63"/>
    </row>
    <row r="64" spans="2:44" ht="22.5" customHeight="1" x14ac:dyDescent="0.4">
      <c r="AG64" s="3"/>
      <c r="AR64"/>
    </row>
    <row r="65" spans="2:45" ht="22.5" customHeight="1" x14ac:dyDescent="0.4"/>
    <row r="66" spans="2:45" ht="22.5" customHeight="1" x14ac:dyDescent="0.4"/>
    <row r="67" spans="2:45" ht="22.5" customHeight="1" x14ac:dyDescent="0.4"/>
    <row r="68" spans="2:45" ht="22.5" customHeight="1" x14ac:dyDescent="0.4"/>
    <row r="69" spans="2:45" s="6" customFormat="1" ht="22.5" customHeight="1" x14ac:dyDescent="0.4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3"/>
      <c r="V69"/>
      <c r="W69"/>
      <c r="AL69" s="7"/>
      <c r="AR69" s="8"/>
      <c r="AS69"/>
    </row>
    <row r="70" spans="2:45" ht="22.5" customHeight="1" x14ac:dyDescent="0.4"/>
    <row r="71" spans="2:45" ht="22.5" customHeight="1" x14ac:dyDescent="0.4"/>
    <row r="72" spans="2:45" ht="22.5" customHeight="1" x14ac:dyDescent="0.4"/>
    <row r="73" spans="2:45" ht="22.5" customHeight="1" x14ac:dyDescent="0.4"/>
    <row r="74" spans="2:45" ht="22.5" customHeight="1" x14ac:dyDescent="0.4"/>
    <row r="75" spans="2:45" ht="22.5" customHeight="1" x14ac:dyDescent="0.4"/>
    <row r="76" spans="2:45" ht="22.5" customHeight="1" x14ac:dyDescent="0.4"/>
    <row r="77" spans="2:45" ht="22.5" customHeight="1" x14ac:dyDescent="0.4"/>
    <row r="78" spans="2:45" ht="22.5" customHeight="1" x14ac:dyDescent="0.4"/>
  </sheetData>
  <mergeCells count="127">
    <mergeCell ref="R40:T40"/>
    <mergeCell ref="R41:T41"/>
    <mergeCell ref="R42:T42"/>
    <mergeCell ref="B40:D40"/>
    <mergeCell ref="B42:D42"/>
    <mergeCell ref="B43:D43"/>
    <mergeCell ref="B41:D41"/>
    <mergeCell ref="R55:U55"/>
    <mergeCell ref="B56:E56"/>
    <mergeCell ref="F56:L56"/>
    <mergeCell ref="M49:P49"/>
    <mergeCell ref="E48:L48"/>
    <mergeCell ref="E49:L49"/>
    <mergeCell ref="P52:T52"/>
    <mergeCell ref="B55:E55"/>
    <mergeCell ref="E41:J41"/>
    <mergeCell ref="K41:Q41"/>
    <mergeCell ref="P36:T36"/>
    <mergeCell ref="B39:D39"/>
    <mergeCell ref="E39:J39"/>
    <mergeCell ref="B57:E57"/>
    <mergeCell ref="F57:L57"/>
    <mergeCell ref="M47:P47"/>
    <mergeCell ref="E47:L47"/>
    <mergeCell ref="B47:D47"/>
    <mergeCell ref="B48:D48"/>
    <mergeCell ref="B49:D49"/>
    <mergeCell ref="B51:D51"/>
    <mergeCell ref="Q47:T47"/>
    <mergeCell ref="Q50:T50"/>
    <mergeCell ref="Q51:T51"/>
    <mergeCell ref="M50:P50"/>
    <mergeCell ref="M51:P51"/>
    <mergeCell ref="E50:L50"/>
    <mergeCell ref="E51:L51"/>
    <mergeCell ref="B50:D50"/>
    <mergeCell ref="Q48:T48"/>
    <mergeCell ref="Q49:T49"/>
    <mergeCell ref="M48:P48"/>
    <mergeCell ref="F55:L55"/>
    <mergeCell ref="M55:Q55"/>
    <mergeCell ref="S35:T35"/>
    <mergeCell ref="G32:I32"/>
    <mergeCell ref="J32:L32"/>
    <mergeCell ref="M32:O32"/>
    <mergeCell ref="P32:R32"/>
    <mergeCell ref="S32:T32"/>
    <mergeCell ref="G33:I33"/>
    <mergeCell ref="J33:L33"/>
    <mergeCell ref="M33:O33"/>
    <mergeCell ref="P33:R33"/>
    <mergeCell ref="S33:T33"/>
    <mergeCell ref="J34:L34"/>
    <mergeCell ref="M34:O34"/>
    <mergeCell ref="P24:T24"/>
    <mergeCell ref="M56:Q56"/>
    <mergeCell ref="R56:U56"/>
    <mergeCell ref="P34:R34"/>
    <mergeCell ref="S34:T34"/>
    <mergeCell ref="G35:I35"/>
    <mergeCell ref="J35:L35"/>
    <mergeCell ref="P44:T44"/>
    <mergeCell ref="R43:T43"/>
    <mergeCell ref="K39:Q39"/>
    <mergeCell ref="E40:J40"/>
    <mergeCell ref="K40:Q40"/>
    <mergeCell ref="E42:J42"/>
    <mergeCell ref="K42:Q42"/>
    <mergeCell ref="E43:J43"/>
    <mergeCell ref="K43:Q43"/>
    <mergeCell ref="B32:F32"/>
    <mergeCell ref="B33:F33"/>
    <mergeCell ref="B34:F34"/>
    <mergeCell ref="B35:F35"/>
    <mergeCell ref="R39:T39"/>
    <mergeCell ref="G34:I34"/>
    <mergeCell ref="M35:O35"/>
    <mergeCell ref="P35:R35"/>
    <mergeCell ref="B30:F30"/>
    <mergeCell ref="B31:F31"/>
    <mergeCell ref="B22:D22"/>
    <mergeCell ref="B23:D23"/>
    <mergeCell ref="H23:J23"/>
    <mergeCell ref="H24:J24"/>
    <mergeCell ref="E22:F22"/>
    <mergeCell ref="H22:I22"/>
    <mergeCell ref="K22:L22"/>
    <mergeCell ref="E23:G23"/>
    <mergeCell ref="K23:M23"/>
    <mergeCell ref="K24:M24"/>
    <mergeCell ref="G30:I30"/>
    <mergeCell ref="J30:L30"/>
    <mergeCell ref="M30:O30"/>
    <mergeCell ref="B29:F29"/>
    <mergeCell ref="P30:R30"/>
    <mergeCell ref="S30:T30"/>
    <mergeCell ref="G31:I31"/>
    <mergeCell ref="J31:L31"/>
    <mergeCell ref="M31:O31"/>
    <mergeCell ref="P31:R31"/>
    <mergeCell ref="S31:T31"/>
    <mergeCell ref="P25:T25"/>
    <mergeCell ref="G29:I29"/>
    <mergeCell ref="J29:L29"/>
    <mergeCell ref="M29:O29"/>
    <mergeCell ref="P29:R29"/>
    <mergeCell ref="S29:T29"/>
    <mergeCell ref="P23:T23"/>
    <mergeCell ref="A1:U1"/>
    <mergeCell ref="B9:U9"/>
    <mergeCell ref="P6:U6"/>
    <mergeCell ref="J19:O19"/>
    <mergeCell ref="P19:U19"/>
    <mergeCell ref="P13:U13"/>
    <mergeCell ref="P16:U16"/>
    <mergeCell ref="M13:O13"/>
    <mergeCell ref="M14:O14"/>
    <mergeCell ref="M16:O16"/>
    <mergeCell ref="P22:T22"/>
    <mergeCell ref="B13:D13"/>
    <mergeCell ref="B14:D14"/>
    <mergeCell ref="E13:K13"/>
    <mergeCell ref="E14:K14"/>
    <mergeCell ref="P14:U14"/>
    <mergeCell ref="B10:U10"/>
    <mergeCell ref="M15:O15"/>
    <mergeCell ref="P15:U15"/>
  </mergeCells>
  <phoneticPr fontId="1"/>
  <dataValidations count="3">
    <dataValidation type="list" allowBlank="1" showInputMessage="1" showErrorMessage="1" sqref="B40:D43 B48:D51" xr:uid="{F7DE85BF-0528-4B65-953F-DF67CEE9E9FB}">
      <formula1>"選択してください,往路,復路"</formula1>
    </dataValidation>
    <dataValidation type="list" allowBlank="1" showInputMessage="1" showErrorMessage="1" sqref="S30:T35" xr:uid="{3312C838-8C0D-4330-B0F4-BA0AAAD5B85C}">
      <formula1>"要選択,有,無"</formula1>
    </dataValidation>
    <dataValidation type="list" allowBlank="1" showInputMessage="1" showErrorMessage="1" sqref="M30:O35" xr:uid="{CDE7A0BA-2EA1-4C63-8F30-68D0434C5811}">
      <formula1>"1,2"</formula1>
    </dataValidation>
  </dataValidation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有理 松島</cp:lastModifiedBy>
  <cp:lastPrinted>2020-06-09T09:31:14Z</cp:lastPrinted>
  <dcterms:created xsi:type="dcterms:W3CDTF">2018-11-05T02:08:28Z</dcterms:created>
  <dcterms:modified xsi:type="dcterms:W3CDTF">2024-03-28T01:57:38Z</dcterms:modified>
</cp:coreProperties>
</file>